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共有フォルダ\home01\0009 関与先\0001 法人\3月決算法人\2254 (一社)茂原市長生郡歯科医師会\2025年3月期\C100 決算書試算表\財務諸表\"/>
    </mc:Choice>
  </mc:AlternateContent>
  <xr:revisionPtr revIDLastSave="0" documentId="13_ncr:1_{4BB3BD95-C39A-40B7-8233-1E45AF0FFAD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正味財産増減計算書 " sheetId="2" r:id="rId1"/>
    <sheet name="正味財産増減計算書  (前期部分修正)" sheetId="3" r:id="rId2"/>
  </sheets>
  <definedNames>
    <definedName name="_xlnm.Print_Titles" localSheetId="0">'正味財産増減計算書 '!$1:$6</definedName>
    <definedName name="_xlnm.Print_Titles" localSheetId="1">'正味財産増減計算書  (前期部分修正)'!$1:$6</definedName>
  </definedNames>
  <calcPr calcId="191029"/>
</workbook>
</file>

<file path=xl/calcChain.xml><?xml version="1.0" encoding="utf-8"?>
<calcChain xmlns="http://schemas.openxmlformats.org/spreadsheetml/2006/main">
  <c r="D90" i="3" l="1"/>
  <c r="D88" i="3"/>
  <c r="D87" i="3"/>
  <c r="D86" i="3"/>
  <c r="D84" i="3"/>
  <c r="C80" i="3"/>
  <c r="B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C18" i="3"/>
  <c r="D18" i="3" s="1"/>
  <c r="B18" i="3"/>
  <c r="B81" i="3" s="1"/>
  <c r="B89" i="3" s="1"/>
  <c r="D17" i="3"/>
  <c r="D16" i="3"/>
  <c r="D15" i="3"/>
  <c r="D14" i="3"/>
  <c r="D13" i="3"/>
  <c r="D12" i="3"/>
  <c r="D11" i="3"/>
  <c r="D10" i="3"/>
  <c r="B18" i="2"/>
  <c r="B80" i="2"/>
  <c r="C81" i="2"/>
  <c r="D80" i="3" l="1"/>
  <c r="D81" i="3" s="1"/>
  <c r="B91" i="3"/>
  <c r="C81" i="3"/>
  <c r="C89" i="3" s="1"/>
  <c r="C91" i="3" s="1"/>
  <c r="C93" i="3" s="1"/>
  <c r="C80" i="2"/>
  <c r="C18" i="2"/>
  <c r="D78" i="2"/>
  <c r="D49" i="2"/>
  <c r="D91" i="3" l="1"/>
  <c r="C98" i="3"/>
  <c r="B92" i="3"/>
  <c r="D92" i="3" s="1"/>
  <c r="D89" i="3"/>
  <c r="C89" i="2"/>
  <c r="C91" i="2" s="1"/>
  <c r="C93" i="2" s="1"/>
  <c r="C98" i="2" s="1"/>
  <c r="B93" i="3" l="1"/>
  <c r="B92" i="2"/>
  <c r="D48" i="2"/>
  <c r="D23" i="2"/>
  <c r="B98" i="3" l="1"/>
  <c r="D98" i="3" s="1"/>
  <c r="D93" i="3"/>
  <c r="D92" i="2"/>
  <c r="D90" i="2"/>
  <c r="D88" i="2"/>
  <c r="D87" i="2"/>
  <c r="D86" i="2"/>
  <c r="D84" i="2"/>
  <c r="D79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0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2" i="2"/>
  <c r="D21" i="2"/>
  <c r="D17" i="2"/>
  <c r="D16" i="2"/>
  <c r="D15" i="2"/>
  <c r="D14" i="2"/>
  <c r="D13" i="2"/>
  <c r="D12" i="2"/>
  <c r="D11" i="2"/>
  <c r="D10" i="2"/>
  <c r="B81" i="2" l="1"/>
  <c r="B89" i="2" s="1"/>
  <c r="B91" i="2" s="1"/>
  <c r="B93" i="2" s="1"/>
  <c r="D80" i="2"/>
  <c r="D18" i="2"/>
  <c r="D81" i="2" l="1"/>
  <c r="D89" i="2"/>
  <c r="D91" i="2"/>
  <c r="D93" i="2" l="1"/>
  <c r="B98" i="2"/>
  <c r="D98" i="2" s="1"/>
</calcChain>
</file>

<file path=xl/sharedStrings.xml><?xml version="1.0" encoding="utf-8"?>
<sst xmlns="http://schemas.openxmlformats.org/spreadsheetml/2006/main" count="200" uniqueCount="75">
  <si>
    <t>一般社団法人　茂原市長生郡歯科医師会</t>
    <rPh sb="0" eb="2">
      <t>イッパン</t>
    </rPh>
    <rPh sb="2" eb="4">
      <t>シャダン</t>
    </rPh>
    <rPh sb="4" eb="6">
      <t>ホウジン</t>
    </rPh>
    <rPh sb="7" eb="10">
      <t>モバラシ</t>
    </rPh>
    <rPh sb="10" eb="13">
      <t>チョウセイグン</t>
    </rPh>
    <rPh sb="13" eb="15">
      <t>シカ</t>
    </rPh>
    <rPh sb="15" eb="17">
      <t>イシ</t>
    </rPh>
    <rPh sb="17" eb="18">
      <t>カイ</t>
    </rPh>
    <phoneticPr fontId="1"/>
  </si>
  <si>
    <t>正味財産増減計算書</t>
    <rPh sb="0" eb="2">
      <t>ショウミ</t>
    </rPh>
    <rPh sb="2" eb="4">
      <t>ザイサン</t>
    </rPh>
    <rPh sb="4" eb="6">
      <t>ゾウゲン</t>
    </rPh>
    <rPh sb="6" eb="9">
      <t>ケイサンショ</t>
    </rPh>
    <phoneticPr fontId="1"/>
  </si>
  <si>
    <t>（単位：円）</t>
    <rPh sb="1" eb="3">
      <t>タンイ</t>
    </rPh>
    <rPh sb="4" eb="5">
      <t>エン</t>
    </rPh>
    <phoneticPr fontId="1"/>
  </si>
  <si>
    <t>科目</t>
    <phoneticPr fontId="1"/>
  </si>
  <si>
    <t>当年度</t>
    <rPh sb="0" eb="3">
      <t>トウネンド</t>
    </rPh>
    <phoneticPr fontId="1"/>
  </si>
  <si>
    <t>前年度</t>
    <rPh sb="0" eb="3">
      <t>ゼンネンド</t>
    </rPh>
    <phoneticPr fontId="1"/>
  </si>
  <si>
    <t>増減</t>
    <phoneticPr fontId="1"/>
  </si>
  <si>
    <t>Ⅰ　一般正味財産増減の部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1"/>
  </si>
  <si>
    <t>１．経常増減の部</t>
    <rPh sb="2" eb="4">
      <t>ケイジョウ</t>
    </rPh>
    <rPh sb="4" eb="6">
      <t>ゾウゲン</t>
    </rPh>
    <rPh sb="7" eb="8">
      <t>ブ</t>
    </rPh>
    <phoneticPr fontId="1"/>
  </si>
  <si>
    <t>（１）経常収益</t>
    <rPh sb="3" eb="5">
      <t>ケイジョウ</t>
    </rPh>
    <rPh sb="5" eb="7">
      <t>シュウエキ</t>
    </rPh>
    <phoneticPr fontId="1"/>
  </si>
  <si>
    <t xml:space="preserve">510受取会費 </t>
  </si>
  <si>
    <t xml:space="preserve">520受取入会金 </t>
  </si>
  <si>
    <t xml:space="preserve">530受取補助金等 </t>
  </si>
  <si>
    <t xml:space="preserve">540事業収益 </t>
  </si>
  <si>
    <t xml:space="preserve">550受取寄付金 </t>
  </si>
  <si>
    <t xml:space="preserve">560雑収入 </t>
  </si>
  <si>
    <t xml:space="preserve">570受取参加費 </t>
  </si>
  <si>
    <t xml:space="preserve">経常収益計 </t>
  </si>
  <si>
    <t>事業費</t>
    <rPh sb="0" eb="2">
      <t>ジギョウ</t>
    </rPh>
    <rPh sb="2" eb="3">
      <t>ヒ</t>
    </rPh>
    <phoneticPr fontId="1"/>
  </si>
  <si>
    <t xml:space="preserve">02給与 </t>
  </si>
  <si>
    <t xml:space="preserve">03会議費 </t>
  </si>
  <si>
    <t xml:space="preserve">04修繕費 </t>
  </si>
  <si>
    <t xml:space="preserve">05事務費 </t>
  </si>
  <si>
    <t xml:space="preserve">06講習会費 </t>
  </si>
  <si>
    <t xml:space="preserve">07給付金 </t>
  </si>
  <si>
    <t xml:space="preserve">08保険料 </t>
  </si>
  <si>
    <t xml:space="preserve">09物品購入費 </t>
  </si>
  <si>
    <t xml:space="preserve">10消耗品費 </t>
  </si>
  <si>
    <t xml:space="preserve">11調査研究費 </t>
  </si>
  <si>
    <t xml:space="preserve">12通信費 </t>
  </si>
  <si>
    <t xml:space="preserve">13渉外費 </t>
  </si>
  <si>
    <t xml:space="preserve">14交際費 </t>
  </si>
  <si>
    <t xml:space="preserve">15旅費交通費 </t>
  </si>
  <si>
    <t xml:space="preserve">16役員手当 </t>
  </si>
  <si>
    <t xml:space="preserve">17事務所家賃 </t>
  </si>
  <si>
    <t xml:space="preserve">18水道光熱費 </t>
  </si>
  <si>
    <t xml:space="preserve">19事務員給与 </t>
  </si>
  <si>
    <t xml:space="preserve">20警備保障費 </t>
  </si>
  <si>
    <t xml:space="preserve">21顧問料 </t>
  </si>
  <si>
    <t xml:space="preserve">22租税公課 </t>
  </si>
  <si>
    <t xml:space="preserve">23減価償却費 </t>
  </si>
  <si>
    <t xml:space="preserve">24講師謝金 </t>
  </si>
  <si>
    <t xml:space="preserve">25寄付金 </t>
  </si>
  <si>
    <t xml:space="preserve">26厚生費 </t>
  </si>
  <si>
    <t xml:space="preserve">27印刷費 </t>
  </si>
  <si>
    <t>管理費</t>
    <rPh sb="0" eb="2">
      <t>カンリ</t>
    </rPh>
    <rPh sb="2" eb="3">
      <t>ヒ</t>
    </rPh>
    <phoneticPr fontId="1"/>
  </si>
  <si>
    <t>経常費用計</t>
    <rPh sb="2" eb="4">
      <t>ヒヨウ</t>
    </rPh>
    <rPh sb="4" eb="5">
      <t>ケイ</t>
    </rPh>
    <phoneticPr fontId="1"/>
  </si>
  <si>
    <t xml:space="preserve">当期経常増減額 </t>
  </si>
  <si>
    <t xml:space="preserve">経常外収益計 </t>
  </si>
  <si>
    <t xml:space="preserve">経常外費用計 </t>
  </si>
  <si>
    <t xml:space="preserve">当期経常外増減額 </t>
  </si>
  <si>
    <t xml:space="preserve">他会計振替額 </t>
  </si>
  <si>
    <t xml:space="preserve">税引前当期一般正味財産増減額 </t>
  </si>
  <si>
    <t xml:space="preserve">法人税・住民税及び事業税 </t>
  </si>
  <si>
    <t xml:space="preserve">当期一般正味財産増減額 </t>
  </si>
  <si>
    <t xml:space="preserve">一般正味財産期首残高 </t>
  </si>
  <si>
    <t xml:space="preserve">一般正味財産期末残高 </t>
  </si>
  <si>
    <t>Ⅱ　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1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</si>
  <si>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1">
      <t>ゾウゲンガク</t>
    </rPh>
    <phoneticPr fontId="1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</si>
  <si>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1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</si>
  <si>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1"/>
  </si>
  <si>
    <t>Ⅲ　正味財産期末残高</t>
    <rPh sb="2" eb="4">
      <t>ショウミ</t>
    </rPh>
    <rPh sb="4" eb="6">
      <t>ザイサン</t>
    </rPh>
    <rPh sb="6" eb="8">
      <t>キマツ</t>
    </rPh>
    <rPh sb="8" eb="10">
      <t>ザンダカ</t>
    </rPh>
    <phoneticPr fontId="1"/>
  </si>
  <si>
    <t>（２）経常費用</t>
    <rPh sb="3" eb="5">
      <t>ケイジョウ</t>
    </rPh>
    <rPh sb="5" eb="7">
      <t>ヒヨウ</t>
    </rPh>
    <phoneticPr fontId="1"/>
  </si>
  <si>
    <t xml:space="preserve">（１）経常外収益 </t>
    <phoneticPr fontId="1"/>
  </si>
  <si>
    <t xml:space="preserve">（２）経常外費用 </t>
    <phoneticPr fontId="1"/>
  </si>
  <si>
    <t>２．経常外増減の部</t>
    <rPh sb="2" eb="4">
      <t>ケイジョウ</t>
    </rPh>
    <rPh sb="4" eb="5">
      <t>ガイ</t>
    </rPh>
    <rPh sb="5" eb="7">
      <t>ゾウゲン</t>
    </rPh>
    <rPh sb="8" eb="9">
      <t>ブ</t>
    </rPh>
    <phoneticPr fontId="1"/>
  </si>
  <si>
    <t>30会場費</t>
    <rPh sb="2" eb="4">
      <t>カイジョウ</t>
    </rPh>
    <rPh sb="4" eb="5">
      <t>ヒ</t>
    </rPh>
    <phoneticPr fontId="1"/>
  </si>
  <si>
    <t>580受取書籍代</t>
    <rPh sb="3" eb="5">
      <t>ウケトリ</t>
    </rPh>
    <rPh sb="5" eb="8">
      <t>ショセキダイ</t>
    </rPh>
    <phoneticPr fontId="1"/>
  </si>
  <si>
    <t>04修繕費</t>
    <rPh sb="2" eb="4">
      <t>シュウゼン</t>
    </rPh>
    <phoneticPr fontId="1"/>
  </si>
  <si>
    <t>31委託費</t>
    <phoneticPr fontId="1"/>
  </si>
  <si>
    <t xml:space="preserve">99雑費 </t>
    <rPh sb="2" eb="4">
      <t>ザッピ</t>
    </rPh>
    <phoneticPr fontId="1"/>
  </si>
  <si>
    <t xml:space="preserve">99雑費 </t>
    <rPh sb="2" eb="4">
      <t>ザッピ</t>
    </rPh>
    <phoneticPr fontId="1"/>
  </si>
  <si>
    <t>41法定福利費</t>
    <rPh sb="2" eb="4">
      <t>ホウテイ</t>
    </rPh>
    <rPh sb="4" eb="6">
      <t>フクリ</t>
    </rPh>
    <rPh sb="6" eb="7">
      <t>ヒ</t>
    </rPh>
    <phoneticPr fontId="1"/>
  </si>
  <si>
    <t>41法定福利費</t>
    <rPh sb="2" eb="4">
      <t>ホウテイ</t>
    </rPh>
    <rPh sb="4" eb="6">
      <t>フクリ</t>
    </rPh>
    <phoneticPr fontId="1"/>
  </si>
  <si>
    <t>令和6年4月1日から令和7年3月31日まで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0" eb="12">
      <t>レイワ</t>
    </rPh>
    <rPh sb="13" eb="14">
      <t>ネン</t>
    </rPh>
    <rPh sb="14" eb="15">
      <t>ヘイネン</t>
    </rPh>
    <rPh sb="15" eb="16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</si>
</sst>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6" fontId="3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76" fontId="0" fillId="0" borderId="0" xfId="0" applyNumberFormat="1" applyAlignment="1">
      <alignment horizontal="centerContinuous"/>
    </xf>
    <xf numFmtId="176" fontId="0" fillId="0" borderId="0" xfId="0" applyNumberFormat="1" applyAlignment="1">
      <alignment horizontal="right"/>
    </xf>
    <xf numFmtId="176" fontId="0" fillId="2" borderId="1" xfId="0" applyNumberFormat="1" applyFill="1" applyBorder="1" applyAlignment="1">
      <alignment horizont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/>
    <xf numFmtId="176" fontId="0" fillId="0" borderId="1" xfId="0" applyNumberFormat="1" applyBorder="1" applyAlignment="1">
      <alignment horizontal="center" vertical="center"/>
    </xf>
    <xf numFmtId="176" fontId="0" fillId="0" borderId="1" xfId="0" quotePrefix="1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2" borderId="1" xfId="0" applyNumberFormat="1" applyFill="1" applyBorder="1"/>
    <xf numFmtId="176" fontId="0" fillId="2" borderId="1" xfId="0" quotePrefix="1" applyNumberFormat="1" applyFill="1" applyBorder="1" applyAlignment="1">
      <alignment horizontal="right" vertical="center"/>
    </xf>
    <xf numFmtId="176" fontId="0" fillId="0" borderId="1" xfId="0" applyNumberFormat="1" applyBorder="1" applyAlignment="1">
      <alignment horizontal="left" indent="1"/>
    </xf>
    <xf numFmtId="176" fontId="0" fillId="2" borderId="1" xfId="0" applyNumberFormat="1" applyFill="1" applyBorder="1" applyAlignment="1">
      <alignment horizontal="right" vertical="center"/>
    </xf>
    <xf numFmtId="176" fontId="0" fillId="0" borderId="1" xfId="0" applyNumberFormat="1" applyBorder="1" applyAlignment="1">
      <alignment horizontal="left" indent="2"/>
    </xf>
    <xf numFmtId="176" fontId="0" fillId="2" borderId="1" xfId="0" applyNumberFormat="1" applyFill="1" applyBorder="1" applyAlignment="1">
      <alignment horizontal="left" indent="1"/>
    </xf>
    <xf numFmtId="176" fontId="4" fillId="0" borderId="1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98"/>
  <sheetViews>
    <sheetView workbookViewId="0"/>
  </sheetViews>
  <sheetFormatPr defaultColWidth="9.140625" defaultRowHeight="12" x14ac:dyDescent="0.15"/>
  <cols>
    <col min="1" max="1" width="33.5703125" style="1" customWidth="1"/>
    <col min="2" max="4" width="16" style="1" customWidth="1"/>
    <col min="5" max="16384" width="9.140625" style="1"/>
  </cols>
  <sheetData>
    <row r="1" spans="1:4" x14ac:dyDescent="0.15">
      <c r="B1"/>
      <c r="D1" s="2" t="s">
        <v>0</v>
      </c>
    </row>
    <row r="2" spans="1:4" ht="9.75" customHeight="1" x14ac:dyDescent="0.15">
      <c r="A2"/>
      <c r="B2"/>
    </row>
    <row r="3" spans="1:4" ht="17.25" customHeight="1" x14ac:dyDescent="0.2">
      <c r="A3" s="3" t="s">
        <v>1</v>
      </c>
      <c r="B3" s="4"/>
      <c r="C3" s="5"/>
      <c r="D3" s="5"/>
    </row>
    <row r="4" spans="1:4" x14ac:dyDescent="0.15">
      <c r="A4" s="6" t="s">
        <v>74</v>
      </c>
      <c r="B4" s="6"/>
      <c r="C4" s="7"/>
      <c r="D4" s="7"/>
    </row>
    <row r="5" spans="1:4" x14ac:dyDescent="0.15">
      <c r="A5"/>
      <c r="B5"/>
      <c r="D5" s="8" t="s">
        <v>2</v>
      </c>
    </row>
    <row r="6" spans="1:4" x14ac:dyDescent="0.15">
      <c r="A6" s="9" t="s">
        <v>3</v>
      </c>
      <c r="B6" s="10" t="s">
        <v>4</v>
      </c>
      <c r="C6" s="10" t="s">
        <v>5</v>
      </c>
      <c r="D6" s="10" t="s">
        <v>6</v>
      </c>
    </row>
    <row r="7" spans="1:4" x14ac:dyDescent="0.15">
      <c r="A7" s="11" t="s">
        <v>7</v>
      </c>
      <c r="B7" s="12"/>
      <c r="C7" s="12"/>
      <c r="D7" s="12"/>
    </row>
    <row r="8" spans="1:4" x14ac:dyDescent="0.15">
      <c r="A8" s="17" t="s">
        <v>8</v>
      </c>
      <c r="B8" s="12"/>
      <c r="C8" s="12"/>
      <c r="D8" s="12"/>
    </row>
    <row r="9" spans="1:4" x14ac:dyDescent="0.15">
      <c r="A9" s="17" t="s">
        <v>9</v>
      </c>
      <c r="B9" s="12"/>
      <c r="C9" s="12"/>
      <c r="D9" s="12"/>
    </row>
    <row r="10" spans="1:4" x14ac:dyDescent="0.15">
      <c r="A10" s="19" t="s">
        <v>10</v>
      </c>
      <c r="B10" s="13">
        <v>6473000</v>
      </c>
      <c r="C10" s="13">
        <v>6574000</v>
      </c>
      <c r="D10" s="13">
        <f>B10-C10</f>
        <v>-101000</v>
      </c>
    </row>
    <row r="11" spans="1:4" x14ac:dyDescent="0.15">
      <c r="A11" s="19" t="s">
        <v>11</v>
      </c>
      <c r="B11" s="13">
        <v>550000</v>
      </c>
      <c r="C11" s="13">
        <v>350000</v>
      </c>
      <c r="D11" s="13">
        <f t="shared" ref="D11:D76" si="0">B11-C11</f>
        <v>200000</v>
      </c>
    </row>
    <row r="12" spans="1:4" x14ac:dyDescent="0.15">
      <c r="A12" s="19" t="s">
        <v>12</v>
      </c>
      <c r="B12" s="13">
        <v>373000</v>
      </c>
      <c r="C12" s="13">
        <v>371000</v>
      </c>
      <c r="D12" s="13">
        <f t="shared" si="0"/>
        <v>2000</v>
      </c>
    </row>
    <row r="13" spans="1:4" x14ac:dyDescent="0.15">
      <c r="A13" s="19" t="s">
        <v>13</v>
      </c>
      <c r="B13" s="14">
        <v>1477400</v>
      </c>
      <c r="C13" s="14">
        <v>1336740</v>
      </c>
      <c r="D13" s="13">
        <f t="shared" si="0"/>
        <v>140660</v>
      </c>
    </row>
    <row r="14" spans="1:4" ht="12" customHeight="1" x14ac:dyDescent="0.15">
      <c r="A14" s="19" t="s">
        <v>14</v>
      </c>
      <c r="B14" s="14">
        <v>30000</v>
      </c>
      <c r="C14" s="14">
        <v>10000</v>
      </c>
      <c r="D14" s="13">
        <f t="shared" si="0"/>
        <v>20000</v>
      </c>
    </row>
    <row r="15" spans="1:4" x14ac:dyDescent="0.15">
      <c r="A15" s="19" t="s">
        <v>15</v>
      </c>
      <c r="B15" s="13">
        <v>9275</v>
      </c>
      <c r="C15" s="13">
        <v>500203</v>
      </c>
      <c r="D15" s="13">
        <f t="shared" si="0"/>
        <v>-490928</v>
      </c>
    </row>
    <row r="16" spans="1:4" x14ac:dyDescent="0.15">
      <c r="A16" s="19" t="s">
        <v>16</v>
      </c>
      <c r="B16" s="13">
        <v>374000</v>
      </c>
      <c r="C16" s="13">
        <v>210000</v>
      </c>
      <c r="D16" s="13">
        <f t="shared" si="0"/>
        <v>164000</v>
      </c>
    </row>
    <row r="17" spans="1:4" x14ac:dyDescent="0.15">
      <c r="A17" s="19" t="s">
        <v>67</v>
      </c>
      <c r="B17" s="13">
        <v>14806</v>
      </c>
      <c r="C17" s="13">
        <v>3024</v>
      </c>
      <c r="D17" s="13">
        <f t="shared" si="0"/>
        <v>11782</v>
      </c>
    </row>
    <row r="18" spans="1:4" x14ac:dyDescent="0.15">
      <c r="A18" s="15" t="s">
        <v>17</v>
      </c>
      <c r="B18" s="16">
        <f>SUM(B10:B17)</f>
        <v>9301481</v>
      </c>
      <c r="C18" s="16">
        <f>SUM(C10:C17)</f>
        <v>9354967</v>
      </c>
      <c r="D18" s="16">
        <f t="shared" si="0"/>
        <v>-53486</v>
      </c>
    </row>
    <row r="19" spans="1:4" x14ac:dyDescent="0.15">
      <c r="A19" s="17" t="s">
        <v>62</v>
      </c>
      <c r="B19" s="12"/>
      <c r="C19" s="12"/>
      <c r="D19" s="12"/>
    </row>
    <row r="20" spans="1:4" x14ac:dyDescent="0.15">
      <c r="A20" s="17" t="s">
        <v>18</v>
      </c>
      <c r="B20" s="14"/>
      <c r="C20" s="14"/>
      <c r="D20" s="13"/>
    </row>
    <row r="21" spans="1:4" x14ac:dyDescent="0.15">
      <c r="A21" s="19" t="s">
        <v>19</v>
      </c>
      <c r="B21" s="13">
        <v>2216560</v>
      </c>
      <c r="C21" s="13">
        <v>1924474</v>
      </c>
      <c r="D21" s="13">
        <f t="shared" si="0"/>
        <v>292086</v>
      </c>
    </row>
    <row r="22" spans="1:4" x14ac:dyDescent="0.15">
      <c r="A22" s="19" t="s">
        <v>20</v>
      </c>
      <c r="B22" s="13">
        <v>430104</v>
      </c>
      <c r="C22" s="13">
        <v>423619</v>
      </c>
      <c r="D22" s="13">
        <f t="shared" si="0"/>
        <v>6485</v>
      </c>
    </row>
    <row r="23" spans="1:4" x14ac:dyDescent="0.15">
      <c r="A23" s="19" t="s">
        <v>68</v>
      </c>
      <c r="B23" s="13">
        <v>11715</v>
      </c>
      <c r="C23" s="13">
        <v>515460</v>
      </c>
      <c r="D23" s="13">
        <f t="shared" ref="D23" si="1">B23-C23</f>
        <v>-503745</v>
      </c>
    </row>
    <row r="24" spans="1:4" x14ac:dyDescent="0.15">
      <c r="A24" s="19" t="s">
        <v>22</v>
      </c>
      <c r="B24" s="13">
        <v>45688</v>
      </c>
      <c r="C24" s="13">
        <v>47579</v>
      </c>
      <c r="D24" s="13">
        <f t="shared" si="0"/>
        <v>-1891</v>
      </c>
    </row>
    <row r="25" spans="1:4" hidden="1" x14ac:dyDescent="0.15">
      <c r="A25" s="19" t="s">
        <v>23</v>
      </c>
      <c r="B25" s="14"/>
      <c r="C25" s="14"/>
      <c r="D25" s="13">
        <f t="shared" si="0"/>
        <v>0</v>
      </c>
    </row>
    <row r="26" spans="1:4" x14ac:dyDescent="0.15">
      <c r="A26" s="19" t="s">
        <v>24</v>
      </c>
      <c r="B26" s="13">
        <v>330000</v>
      </c>
      <c r="C26" s="13">
        <v>520000</v>
      </c>
      <c r="D26" s="13">
        <f t="shared" si="0"/>
        <v>-190000</v>
      </c>
    </row>
    <row r="27" spans="1:4" x14ac:dyDescent="0.15">
      <c r="A27" s="19" t="s">
        <v>25</v>
      </c>
      <c r="B27" s="13">
        <v>0</v>
      </c>
      <c r="C27" s="13">
        <v>39702</v>
      </c>
      <c r="D27" s="13">
        <f t="shared" si="0"/>
        <v>-39702</v>
      </c>
    </row>
    <row r="28" spans="1:4" hidden="1" x14ac:dyDescent="0.15">
      <c r="A28" s="19" t="s">
        <v>26</v>
      </c>
      <c r="B28" s="14"/>
      <c r="C28" s="14"/>
      <c r="D28" s="13">
        <f t="shared" si="0"/>
        <v>0</v>
      </c>
    </row>
    <row r="29" spans="1:4" x14ac:dyDescent="0.15">
      <c r="A29" s="19" t="s">
        <v>27</v>
      </c>
      <c r="B29" s="13">
        <v>382858</v>
      </c>
      <c r="C29" s="13">
        <v>470945</v>
      </c>
      <c r="D29" s="13">
        <f t="shared" si="0"/>
        <v>-88087</v>
      </c>
    </row>
    <row r="30" spans="1:4" x14ac:dyDescent="0.15">
      <c r="A30" s="19" t="s">
        <v>28</v>
      </c>
      <c r="B30" s="13">
        <v>0</v>
      </c>
      <c r="C30" s="13">
        <v>0</v>
      </c>
      <c r="D30" s="13">
        <f t="shared" si="0"/>
        <v>0</v>
      </c>
    </row>
    <row r="31" spans="1:4" x14ac:dyDescent="0.15">
      <c r="A31" s="19" t="s">
        <v>29</v>
      </c>
      <c r="B31" s="13">
        <v>232719</v>
      </c>
      <c r="C31" s="13">
        <v>179544</v>
      </c>
      <c r="D31" s="13">
        <f t="shared" si="0"/>
        <v>53175</v>
      </c>
    </row>
    <row r="32" spans="1:4" x14ac:dyDescent="0.15">
      <c r="A32" s="19" t="s">
        <v>30</v>
      </c>
      <c r="B32" s="13">
        <v>217615</v>
      </c>
      <c r="C32" s="13">
        <v>207320</v>
      </c>
      <c r="D32" s="13">
        <f t="shared" si="0"/>
        <v>10295</v>
      </c>
    </row>
    <row r="33" spans="1:4" x14ac:dyDescent="0.15">
      <c r="A33" s="19" t="s">
        <v>31</v>
      </c>
      <c r="B33" s="13">
        <v>142000</v>
      </c>
      <c r="C33" s="13">
        <v>142000</v>
      </c>
      <c r="D33" s="13">
        <f t="shared" si="0"/>
        <v>0</v>
      </c>
    </row>
    <row r="34" spans="1:4" x14ac:dyDescent="0.15">
      <c r="A34" s="19" t="s">
        <v>32</v>
      </c>
      <c r="B34" s="13">
        <v>465100</v>
      </c>
      <c r="C34" s="13">
        <v>429200</v>
      </c>
      <c r="D34" s="13">
        <f t="shared" si="0"/>
        <v>35900</v>
      </c>
    </row>
    <row r="35" spans="1:4" x14ac:dyDescent="0.15">
      <c r="A35" s="19" t="s">
        <v>33</v>
      </c>
      <c r="B35" s="13">
        <v>468600</v>
      </c>
      <c r="C35" s="13">
        <v>468600</v>
      </c>
      <c r="D35" s="13">
        <f t="shared" si="0"/>
        <v>0</v>
      </c>
    </row>
    <row r="36" spans="1:4" x14ac:dyDescent="0.15">
      <c r="A36" s="19" t="s">
        <v>34</v>
      </c>
      <c r="B36" s="13">
        <v>596400</v>
      </c>
      <c r="C36" s="13">
        <v>596400</v>
      </c>
      <c r="D36" s="13">
        <f t="shared" si="0"/>
        <v>0</v>
      </c>
    </row>
    <row r="37" spans="1:4" x14ac:dyDescent="0.15">
      <c r="A37" s="19" t="s">
        <v>35</v>
      </c>
      <c r="B37" s="13">
        <v>132085</v>
      </c>
      <c r="C37" s="13">
        <v>115340</v>
      </c>
      <c r="D37" s="13">
        <f t="shared" si="0"/>
        <v>16745</v>
      </c>
    </row>
    <row r="38" spans="1:4" x14ac:dyDescent="0.15">
      <c r="A38" s="19" t="s">
        <v>36</v>
      </c>
      <c r="B38" s="13">
        <v>1293154</v>
      </c>
      <c r="C38" s="13">
        <v>1146413</v>
      </c>
      <c r="D38" s="13">
        <f t="shared" si="0"/>
        <v>146741</v>
      </c>
    </row>
    <row r="39" spans="1:4" x14ac:dyDescent="0.15">
      <c r="A39" s="19" t="s">
        <v>37</v>
      </c>
      <c r="B39" s="13">
        <v>137212</v>
      </c>
      <c r="C39" s="13">
        <v>111683</v>
      </c>
      <c r="D39" s="13">
        <f t="shared" si="0"/>
        <v>25529</v>
      </c>
    </row>
    <row r="40" spans="1:4" hidden="1" x14ac:dyDescent="0.15">
      <c r="A40" s="19" t="s">
        <v>38</v>
      </c>
      <c r="B40" s="13"/>
      <c r="C40" s="13"/>
      <c r="D40" s="13">
        <f t="shared" si="0"/>
        <v>0</v>
      </c>
    </row>
    <row r="41" spans="1:4" hidden="1" x14ac:dyDescent="0.15">
      <c r="A41" s="19" t="s">
        <v>39</v>
      </c>
      <c r="B41" s="14"/>
      <c r="C41" s="14"/>
      <c r="D41" s="13">
        <f t="shared" si="0"/>
        <v>0</v>
      </c>
    </row>
    <row r="42" spans="1:4" x14ac:dyDescent="0.15">
      <c r="A42" s="19" t="s">
        <v>40</v>
      </c>
      <c r="B42" s="13">
        <v>63742</v>
      </c>
      <c r="C42" s="13">
        <v>65775</v>
      </c>
      <c r="D42" s="13">
        <f t="shared" si="0"/>
        <v>-2033</v>
      </c>
    </row>
    <row r="43" spans="1:4" x14ac:dyDescent="0.15">
      <c r="A43" s="19" t="s">
        <v>41</v>
      </c>
      <c r="B43" s="13">
        <v>290676</v>
      </c>
      <c r="C43" s="13">
        <v>321745</v>
      </c>
      <c r="D43" s="13">
        <f t="shared" si="0"/>
        <v>-31069</v>
      </c>
    </row>
    <row r="44" spans="1:4" x14ac:dyDescent="0.15">
      <c r="A44" s="19" t="s">
        <v>42</v>
      </c>
      <c r="B44" s="13">
        <v>100000</v>
      </c>
      <c r="C44" s="13">
        <v>100000</v>
      </c>
      <c r="D44" s="13">
        <f t="shared" si="0"/>
        <v>0</v>
      </c>
    </row>
    <row r="45" spans="1:4" hidden="1" x14ac:dyDescent="0.15">
      <c r="A45" s="19" t="s">
        <v>43</v>
      </c>
      <c r="B45" s="13"/>
      <c r="C45" s="13"/>
      <c r="D45" s="13">
        <f t="shared" si="0"/>
        <v>0</v>
      </c>
    </row>
    <row r="46" spans="1:4" hidden="1" x14ac:dyDescent="0.15">
      <c r="A46" s="19" t="s">
        <v>44</v>
      </c>
      <c r="B46" s="13"/>
      <c r="C46" s="13"/>
      <c r="D46" s="13">
        <f t="shared" si="0"/>
        <v>0</v>
      </c>
    </row>
    <row r="47" spans="1:4" hidden="1" x14ac:dyDescent="0.15">
      <c r="A47" s="19" t="s">
        <v>66</v>
      </c>
      <c r="B47" s="14"/>
      <c r="C47" s="14"/>
      <c r="D47" s="13">
        <f t="shared" si="0"/>
        <v>0</v>
      </c>
    </row>
    <row r="48" spans="1:4" x14ac:dyDescent="0.15">
      <c r="A48" s="19" t="s">
        <v>69</v>
      </c>
      <c r="B48" s="14">
        <v>330000</v>
      </c>
      <c r="C48" s="14">
        <v>330000</v>
      </c>
      <c r="D48" s="13">
        <f t="shared" ref="D48" si="2">B48-C48</f>
        <v>0</v>
      </c>
    </row>
    <row r="49" spans="1:4" x14ac:dyDescent="0.15">
      <c r="A49" s="19" t="s">
        <v>72</v>
      </c>
      <c r="B49" s="14">
        <v>4880</v>
      </c>
      <c r="C49" s="14">
        <v>1505</v>
      </c>
      <c r="D49" s="13">
        <f t="shared" ref="D49" si="3">B49-C49</f>
        <v>3375</v>
      </c>
    </row>
    <row r="50" spans="1:4" x14ac:dyDescent="0.15">
      <c r="A50" s="19" t="s">
        <v>70</v>
      </c>
      <c r="B50" s="14">
        <v>0</v>
      </c>
      <c r="C50" s="14">
        <v>0</v>
      </c>
      <c r="D50" s="13">
        <f t="shared" si="0"/>
        <v>0</v>
      </c>
    </row>
    <row r="51" spans="1:4" x14ac:dyDescent="0.15">
      <c r="A51" s="17" t="s">
        <v>45</v>
      </c>
      <c r="B51" s="14"/>
      <c r="C51" s="14"/>
      <c r="D51" s="13"/>
    </row>
    <row r="52" spans="1:4" x14ac:dyDescent="0.15">
      <c r="A52" s="19" t="s">
        <v>19</v>
      </c>
      <c r="B52" s="13">
        <v>327200</v>
      </c>
      <c r="C52" s="13">
        <v>287494</v>
      </c>
      <c r="D52" s="13">
        <f t="shared" si="0"/>
        <v>39706</v>
      </c>
    </row>
    <row r="53" spans="1:4" x14ac:dyDescent="0.15">
      <c r="A53" s="19" t="s">
        <v>20</v>
      </c>
      <c r="B53" s="13">
        <v>180778</v>
      </c>
      <c r="C53" s="13">
        <v>160265</v>
      </c>
      <c r="D53" s="13">
        <f t="shared" si="0"/>
        <v>20513</v>
      </c>
    </row>
    <row r="54" spans="1:4" x14ac:dyDescent="0.15">
      <c r="A54" s="19" t="s">
        <v>21</v>
      </c>
      <c r="B54" s="14">
        <v>4785</v>
      </c>
      <c r="C54" s="14">
        <v>210540</v>
      </c>
      <c r="D54" s="13">
        <f t="shared" si="0"/>
        <v>-205755</v>
      </c>
    </row>
    <row r="55" spans="1:4" x14ac:dyDescent="0.15">
      <c r="A55" s="19" t="s">
        <v>22</v>
      </c>
      <c r="B55" s="13">
        <v>33732</v>
      </c>
      <c r="C55" s="13">
        <v>34756</v>
      </c>
      <c r="D55" s="13">
        <f t="shared" si="0"/>
        <v>-1024</v>
      </c>
    </row>
    <row r="56" spans="1:4" hidden="1" x14ac:dyDescent="0.15">
      <c r="A56" s="19" t="s">
        <v>23</v>
      </c>
      <c r="B56" s="14"/>
      <c r="C56" s="14"/>
      <c r="D56" s="13">
        <f t="shared" si="0"/>
        <v>0</v>
      </c>
    </row>
    <row r="57" spans="1:4" hidden="1" x14ac:dyDescent="0.15">
      <c r="A57" s="19" t="s">
        <v>24</v>
      </c>
      <c r="B57" s="13"/>
      <c r="C57" s="13"/>
      <c r="D57" s="13">
        <f t="shared" si="0"/>
        <v>0</v>
      </c>
    </row>
    <row r="58" spans="1:4" hidden="1" x14ac:dyDescent="0.15">
      <c r="A58" s="19" t="s">
        <v>25</v>
      </c>
      <c r="B58" s="13"/>
      <c r="C58" s="13"/>
      <c r="D58" s="13">
        <f t="shared" si="0"/>
        <v>0</v>
      </c>
    </row>
    <row r="59" spans="1:4" hidden="1" x14ac:dyDescent="0.15">
      <c r="A59" s="19" t="s">
        <v>26</v>
      </c>
      <c r="B59" s="14"/>
      <c r="C59" s="14"/>
      <c r="D59" s="13">
        <f t="shared" si="0"/>
        <v>0</v>
      </c>
    </row>
    <row r="60" spans="1:4" x14ac:dyDescent="0.15">
      <c r="A60" s="19" t="s">
        <v>27</v>
      </c>
      <c r="B60" s="13">
        <v>162622</v>
      </c>
      <c r="C60" s="13">
        <v>77907</v>
      </c>
      <c r="D60" s="13">
        <f t="shared" si="0"/>
        <v>84715</v>
      </c>
    </row>
    <row r="61" spans="1:4" x14ac:dyDescent="0.15">
      <c r="A61" s="19" t="s">
        <v>28</v>
      </c>
      <c r="B61" s="13">
        <v>0</v>
      </c>
      <c r="C61" s="13">
        <v>0</v>
      </c>
      <c r="D61" s="13">
        <f t="shared" si="0"/>
        <v>0</v>
      </c>
    </row>
    <row r="62" spans="1:4" x14ac:dyDescent="0.15">
      <c r="A62" s="19" t="s">
        <v>29</v>
      </c>
      <c r="B62" s="13">
        <v>95055</v>
      </c>
      <c r="C62" s="13">
        <v>73337</v>
      </c>
      <c r="D62" s="13">
        <f t="shared" si="0"/>
        <v>21718</v>
      </c>
    </row>
    <row r="63" spans="1:4" x14ac:dyDescent="0.15">
      <c r="A63" s="19" t="s">
        <v>30</v>
      </c>
      <c r="B63" s="13">
        <v>88885</v>
      </c>
      <c r="C63" s="13">
        <v>84680</v>
      </c>
      <c r="D63" s="13">
        <f t="shared" si="0"/>
        <v>4205</v>
      </c>
    </row>
    <row r="64" spans="1:4" x14ac:dyDescent="0.15">
      <c r="A64" s="19" t="s">
        <v>31</v>
      </c>
      <c r="B64" s="13">
        <v>58000</v>
      </c>
      <c r="C64" s="13">
        <v>58000</v>
      </c>
      <c r="D64" s="13">
        <f t="shared" si="0"/>
        <v>0</v>
      </c>
    </row>
    <row r="65" spans="1:4" x14ac:dyDescent="0.15">
      <c r="A65" s="19" t="s">
        <v>32</v>
      </c>
      <c r="B65" s="13">
        <v>160800</v>
      </c>
      <c r="C65" s="13">
        <v>150800</v>
      </c>
      <c r="D65" s="13">
        <f t="shared" si="0"/>
        <v>10000</v>
      </c>
    </row>
    <row r="66" spans="1:4" x14ac:dyDescent="0.15">
      <c r="A66" s="19" t="s">
        <v>33</v>
      </c>
      <c r="B66" s="13">
        <v>191400</v>
      </c>
      <c r="C66" s="13">
        <v>191400</v>
      </c>
      <c r="D66" s="13">
        <f t="shared" si="0"/>
        <v>0</v>
      </c>
    </row>
    <row r="67" spans="1:4" x14ac:dyDescent="0.15">
      <c r="A67" s="19" t="s">
        <v>34</v>
      </c>
      <c r="B67" s="13">
        <v>243600</v>
      </c>
      <c r="C67" s="13">
        <v>243600</v>
      </c>
      <c r="D67" s="13">
        <f t="shared" si="0"/>
        <v>0</v>
      </c>
    </row>
    <row r="68" spans="1:4" x14ac:dyDescent="0.15">
      <c r="A68" s="19" t="s">
        <v>35</v>
      </c>
      <c r="B68" s="13">
        <v>53953</v>
      </c>
      <c r="C68" s="13">
        <v>47113</v>
      </c>
      <c r="D68" s="13">
        <f t="shared" si="0"/>
        <v>6840</v>
      </c>
    </row>
    <row r="69" spans="1:4" x14ac:dyDescent="0.15">
      <c r="A69" s="19" t="s">
        <v>36</v>
      </c>
      <c r="B69" s="13">
        <v>554211</v>
      </c>
      <c r="C69" s="13">
        <v>491322</v>
      </c>
      <c r="D69" s="13">
        <f t="shared" si="0"/>
        <v>62889</v>
      </c>
    </row>
    <row r="70" spans="1:4" x14ac:dyDescent="0.15">
      <c r="A70" s="19" t="s">
        <v>37</v>
      </c>
      <c r="B70" s="13">
        <v>56047</v>
      </c>
      <c r="C70" s="13">
        <v>45617</v>
      </c>
      <c r="D70" s="13">
        <f t="shared" si="0"/>
        <v>10430</v>
      </c>
    </row>
    <row r="71" spans="1:4" x14ac:dyDescent="0.15">
      <c r="A71" s="19" t="s">
        <v>38</v>
      </c>
      <c r="B71" s="13">
        <v>330000</v>
      </c>
      <c r="C71" s="13">
        <v>377048</v>
      </c>
      <c r="D71" s="13">
        <f t="shared" si="0"/>
        <v>-47048</v>
      </c>
    </row>
    <row r="72" spans="1:4" x14ac:dyDescent="0.15">
      <c r="A72" s="19" t="s">
        <v>39</v>
      </c>
      <c r="B72" s="14">
        <v>800</v>
      </c>
      <c r="C72" s="14">
        <v>1600</v>
      </c>
      <c r="D72" s="13">
        <f t="shared" si="0"/>
        <v>-800</v>
      </c>
    </row>
    <row r="73" spans="1:4" x14ac:dyDescent="0.15">
      <c r="A73" s="19" t="s">
        <v>40</v>
      </c>
      <c r="B73" s="13">
        <v>21248</v>
      </c>
      <c r="C73" s="13">
        <v>21925</v>
      </c>
      <c r="D73" s="13">
        <f t="shared" si="0"/>
        <v>-677</v>
      </c>
    </row>
    <row r="74" spans="1:4" x14ac:dyDescent="0.15">
      <c r="A74" s="19" t="s">
        <v>41</v>
      </c>
      <c r="B74" s="13">
        <v>30070</v>
      </c>
      <c r="C74" s="13">
        <v>0</v>
      </c>
      <c r="D74" s="13">
        <f t="shared" si="0"/>
        <v>30070</v>
      </c>
    </row>
    <row r="75" spans="1:4" x14ac:dyDescent="0.15">
      <c r="A75" s="19" t="s">
        <v>42</v>
      </c>
      <c r="B75" s="13">
        <v>20000</v>
      </c>
      <c r="C75" s="13">
        <v>20000</v>
      </c>
      <c r="D75" s="13">
        <f t="shared" si="0"/>
        <v>0</v>
      </c>
    </row>
    <row r="76" spans="1:4" x14ac:dyDescent="0.15">
      <c r="A76" s="19" t="s">
        <v>43</v>
      </c>
      <c r="B76" s="13">
        <v>1754136</v>
      </c>
      <c r="C76" s="13">
        <v>1519297</v>
      </c>
      <c r="D76" s="13">
        <f t="shared" si="0"/>
        <v>234839</v>
      </c>
    </row>
    <row r="77" spans="1:4" x14ac:dyDescent="0.15">
      <c r="A77" s="19" t="s">
        <v>44</v>
      </c>
      <c r="B77" s="13">
        <v>572000</v>
      </c>
      <c r="C77" s="13">
        <v>532400</v>
      </c>
      <c r="D77" s="13">
        <f>B77-C77</f>
        <v>39600</v>
      </c>
    </row>
    <row r="78" spans="1:4" x14ac:dyDescent="0.15">
      <c r="A78" s="19" t="s">
        <v>73</v>
      </c>
      <c r="B78" s="13">
        <v>2092</v>
      </c>
      <c r="C78" s="13">
        <v>645</v>
      </c>
      <c r="D78" s="13">
        <f>B78-C78</f>
        <v>1447</v>
      </c>
    </row>
    <row r="79" spans="1:4" x14ac:dyDescent="0.15">
      <c r="A79" s="19" t="s">
        <v>71</v>
      </c>
      <c r="B79" s="13">
        <v>0</v>
      </c>
      <c r="C79" s="13">
        <v>0</v>
      </c>
      <c r="D79" s="13">
        <f>B79-C79</f>
        <v>0</v>
      </c>
    </row>
    <row r="80" spans="1:4" x14ac:dyDescent="0.15">
      <c r="A80" s="20" t="s">
        <v>46</v>
      </c>
      <c r="B80" s="18">
        <f>SUM(B21:B79)</f>
        <v>12832522</v>
      </c>
      <c r="C80" s="18">
        <f>SUM(C21:C79)</f>
        <v>12787050</v>
      </c>
      <c r="D80" s="18">
        <f>SUM(D21:D79)</f>
        <v>45472</v>
      </c>
    </row>
    <row r="81" spans="1:4" x14ac:dyDescent="0.15">
      <c r="A81" s="17" t="s">
        <v>47</v>
      </c>
      <c r="B81" s="13">
        <f>B18-B80</f>
        <v>-3531041</v>
      </c>
      <c r="C81" s="13">
        <f>C18-C80</f>
        <v>-3432083</v>
      </c>
      <c r="D81" s="13">
        <f>D18-D80</f>
        <v>-98958</v>
      </c>
    </row>
    <row r="82" spans="1:4" x14ac:dyDescent="0.15">
      <c r="A82" s="17" t="s">
        <v>65</v>
      </c>
      <c r="B82" s="13"/>
      <c r="C82" s="13"/>
      <c r="D82" s="13"/>
    </row>
    <row r="83" spans="1:4" x14ac:dyDescent="0.15">
      <c r="A83" s="19" t="s">
        <v>63</v>
      </c>
      <c r="B83" s="13"/>
      <c r="C83" s="13"/>
      <c r="D83" s="13"/>
    </row>
    <row r="84" spans="1:4" x14ac:dyDescent="0.15">
      <c r="A84" s="19" t="s">
        <v>48</v>
      </c>
      <c r="B84" s="13">
        <v>0</v>
      </c>
      <c r="C84" s="13">
        <v>0</v>
      </c>
      <c r="D84" s="13">
        <f t="shared" ref="D84:D93" si="4">B84-C84</f>
        <v>0</v>
      </c>
    </row>
    <row r="85" spans="1:4" x14ac:dyDescent="0.15">
      <c r="A85" s="19" t="s">
        <v>64</v>
      </c>
      <c r="B85" s="13"/>
      <c r="C85" s="13"/>
      <c r="D85" s="13"/>
    </row>
    <row r="86" spans="1:4" x14ac:dyDescent="0.15">
      <c r="A86" s="19" t="s">
        <v>49</v>
      </c>
      <c r="B86" s="13">
        <v>0</v>
      </c>
      <c r="C86" s="13">
        <v>0</v>
      </c>
      <c r="D86" s="13">
        <f t="shared" si="4"/>
        <v>0</v>
      </c>
    </row>
    <row r="87" spans="1:4" x14ac:dyDescent="0.15">
      <c r="A87" s="17" t="s">
        <v>50</v>
      </c>
      <c r="B87" s="13">
        <v>0</v>
      </c>
      <c r="C87" s="13">
        <v>0</v>
      </c>
      <c r="D87" s="13">
        <f t="shared" si="4"/>
        <v>0</v>
      </c>
    </row>
    <row r="88" spans="1:4" x14ac:dyDescent="0.15">
      <c r="A88" s="17" t="s">
        <v>51</v>
      </c>
      <c r="B88" s="13">
        <v>0</v>
      </c>
      <c r="C88" s="13">
        <v>0</v>
      </c>
      <c r="D88" s="13">
        <f t="shared" si="4"/>
        <v>0</v>
      </c>
    </row>
    <row r="89" spans="1:4" x14ac:dyDescent="0.15">
      <c r="A89" s="17" t="s">
        <v>52</v>
      </c>
      <c r="B89" s="13">
        <f>B81</f>
        <v>-3531041</v>
      </c>
      <c r="C89" s="13">
        <f>C81</f>
        <v>-3432083</v>
      </c>
      <c r="D89" s="13">
        <f t="shared" si="4"/>
        <v>-98958</v>
      </c>
    </row>
    <row r="90" spans="1:4" x14ac:dyDescent="0.15">
      <c r="A90" s="17" t="s">
        <v>53</v>
      </c>
      <c r="B90" s="13">
        <v>70000</v>
      </c>
      <c r="C90" s="13">
        <v>70000</v>
      </c>
      <c r="D90" s="13">
        <f t="shared" si="4"/>
        <v>0</v>
      </c>
    </row>
    <row r="91" spans="1:4" x14ac:dyDescent="0.15">
      <c r="A91" s="17" t="s">
        <v>54</v>
      </c>
      <c r="B91" s="13">
        <f>B89-B90</f>
        <v>-3601041</v>
      </c>
      <c r="C91" s="13">
        <f>C89-C90</f>
        <v>-3502083</v>
      </c>
      <c r="D91" s="13">
        <f t="shared" si="4"/>
        <v>-98958</v>
      </c>
    </row>
    <row r="92" spans="1:4" x14ac:dyDescent="0.15">
      <c r="A92" s="17" t="s">
        <v>55</v>
      </c>
      <c r="B92" s="13">
        <f>C93</f>
        <v>17247378</v>
      </c>
      <c r="C92" s="13">
        <v>20749461</v>
      </c>
      <c r="D92" s="13">
        <f t="shared" si="4"/>
        <v>-3502083</v>
      </c>
    </row>
    <row r="93" spans="1:4" x14ac:dyDescent="0.15">
      <c r="A93" s="17" t="s">
        <v>56</v>
      </c>
      <c r="B93" s="13">
        <f>SUM(B91:B92)</f>
        <v>13646337</v>
      </c>
      <c r="C93" s="13">
        <f>SUM(C91:C92)</f>
        <v>17247378</v>
      </c>
      <c r="D93" s="13">
        <f t="shared" si="4"/>
        <v>-3601041</v>
      </c>
    </row>
    <row r="94" spans="1:4" x14ac:dyDescent="0.15">
      <c r="A94" s="11" t="s">
        <v>57</v>
      </c>
      <c r="B94" s="11"/>
      <c r="C94" s="11"/>
      <c r="D94" s="11"/>
    </row>
    <row r="95" spans="1:4" x14ac:dyDescent="0.15">
      <c r="A95" s="17" t="s">
        <v>58</v>
      </c>
      <c r="B95" s="11">
        <v>0</v>
      </c>
      <c r="C95" s="11">
        <v>0</v>
      </c>
      <c r="D95" s="11">
        <v>0</v>
      </c>
    </row>
    <row r="96" spans="1:4" x14ac:dyDescent="0.15">
      <c r="A96" s="17" t="s">
        <v>59</v>
      </c>
      <c r="B96" s="11">
        <v>0</v>
      </c>
      <c r="C96" s="11">
        <v>0</v>
      </c>
      <c r="D96" s="11">
        <v>0</v>
      </c>
    </row>
    <row r="97" spans="1:4" x14ac:dyDescent="0.15">
      <c r="A97" s="17" t="s">
        <v>60</v>
      </c>
      <c r="B97" s="11">
        <v>0</v>
      </c>
      <c r="C97" s="11">
        <v>0</v>
      </c>
      <c r="D97" s="11">
        <v>0</v>
      </c>
    </row>
    <row r="98" spans="1:4" x14ac:dyDescent="0.15">
      <c r="A98" s="11" t="s">
        <v>61</v>
      </c>
      <c r="B98" s="11">
        <f>B93</f>
        <v>13646337</v>
      </c>
      <c r="C98" s="11">
        <f>C93</f>
        <v>17247378</v>
      </c>
      <c r="D98" s="13">
        <f t="shared" ref="D98" si="5">B98-C98</f>
        <v>-3601041</v>
      </c>
    </row>
  </sheetData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808C-6B0D-44E1-8F4C-C2A2C09124A2}">
  <sheetPr>
    <tabColor rgb="FFFFFF00"/>
    <pageSetUpPr fitToPage="1"/>
  </sheetPr>
  <dimension ref="A1:D98"/>
  <sheetViews>
    <sheetView tabSelected="1" workbookViewId="0">
      <selection activeCell="C21" sqref="C21"/>
    </sheetView>
  </sheetViews>
  <sheetFormatPr defaultColWidth="9.140625" defaultRowHeight="12" x14ac:dyDescent="0.15"/>
  <cols>
    <col min="1" max="1" width="33.5703125" style="1" customWidth="1"/>
    <col min="2" max="4" width="16" style="1" customWidth="1"/>
    <col min="5" max="16384" width="9.140625" style="1"/>
  </cols>
  <sheetData>
    <row r="1" spans="1:4" x14ac:dyDescent="0.15">
      <c r="B1"/>
      <c r="D1" s="2" t="s">
        <v>0</v>
      </c>
    </row>
    <row r="2" spans="1:4" ht="9.75" customHeight="1" x14ac:dyDescent="0.15">
      <c r="A2"/>
      <c r="B2"/>
    </row>
    <row r="3" spans="1:4" ht="17.25" customHeight="1" x14ac:dyDescent="0.2">
      <c r="A3" s="3" t="s">
        <v>1</v>
      </c>
      <c r="B3" s="4"/>
      <c r="C3" s="5"/>
      <c r="D3" s="5"/>
    </row>
    <row r="4" spans="1:4" x14ac:dyDescent="0.15">
      <c r="A4" s="6" t="s">
        <v>74</v>
      </c>
      <c r="B4" s="6"/>
      <c r="C4" s="7"/>
      <c r="D4" s="7"/>
    </row>
    <row r="5" spans="1:4" x14ac:dyDescent="0.15">
      <c r="A5"/>
      <c r="B5"/>
      <c r="D5" s="8" t="s">
        <v>2</v>
      </c>
    </row>
    <row r="6" spans="1:4" x14ac:dyDescent="0.15">
      <c r="A6" s="9" t="s">
        <v>3</v>
      </c>
      <c r="B6" s="10" t="s">
        <v>4</v>
      </c>
      <c r="C6" s="10" t="s">
        <v>5</v>
      </c>
      <c r="D6" s="10" t="s">
        <v>6</v>
      </c>
    </row>
    <row r="7" spans="1:4" x14ac:dyDescent="0.15">
      <c r="A7" s="11" t="s">
        <v>7</v>
      </c>
      <c r="B7" s="12"/>
      <c r="C7" s="12"/>
      <c r="D7" s="12"/>
    </row>
    <row r="8" spans="1:4" x14ac:dyDescent="0.15">
      <c r="A8" s="17" t="s">
        <v>8</v>
      </c>
      <c r="B8" s="12"/>
      <c r="C8" s="12"/>
      <c r="D8" s="12"/>
    </row>
    <row r="9" spans="1:4" x14ac:dyDescent="0.15">
      <c r="A9" s="17" t="s">
        <v>9</v>
      </c>
      <c r="B9" s="12"/>
      <c r="C9" s="12"/>
      <c r="D9" s="12"/>
    </row>
    <row r="10" spans="1:4" x14ac:dyDescent="0.15">
      <c r="A10" s="19" t="s">
        <v>10</v>
      </c>
      <c r="B10" s="13">
        <v>6473000</v>
      </c>
      <c r="C10" s="13">
        <v>6574000</v>
      </c>
      <c r="D10" s="13">
        <f>B10-C10</f>
        <v>-101000</v>
      </c>
    </row>
    <row r="11" spans="1:4" x14ac:dyDescent="0.15">
      <c r="A11" s="19" t="s">
        <v>11</v>
      </c>
      <c r="B11" s="13">
        <v>550000</v>
      </c>
      <c r="C11" s="13">
        <v>350000</v>
      </c>
      <c r="D11" s="13">
        <f t="shared" ref="D11:D76" si="0">B11-C11</f>
        <v>200000</v>
      </c>
    </row>
    <row r="12" spans="1:4" x14ac:dyDescent="0.15">
      <c r="A12" s="19" t="s">
        <v>12</v>
      </c>
      <c r="B12" s="13">
        <v>373000</v>
      </c>
      <c r="C12" s="13">
        <v>371000</v>
      </c>
      <c r="D12" s="13">
        <f t="shared" si="0"/>
        <v>2000</v>
      </c>
    </row>
    <row r="13" spans="1:4" x14ac:dyDescent="0.15">
      <c r="A13" s="19" t="s">
        <v>13</v>
      </c>
      <c r="B13" s="14">
        <v>1477400</v>
      </c>
      <c r="C13" s="14">
        <v>1336740</v>
      </c>
      <c r="D13" s="13">
        <f t="shared" si="0"/>
        <v>140660</v>
      </c>
    </row>
    <row r="14" spans="1:4" ht="12" customHeight="1" x14ac:dyDescent="0.15">
      <c r="A14" s="19" t="s">
        <v>14</v>
      </c>
      <c r="B14" s="14">
        <v>30000</v>
      </c>
      <c r="C14" s="14">
        <v>10000</v>
      </c>
      <c r="D14" s="13">
        <f t="shared" si="0"/>
        <v>20000</v>
      </c>
    </row>
    <row r="15" spans="1:4" x14ac:dyDescent="0.15">
      <c r="A15" s="19" t="s">
        <v>15</v>
      </c>
      <c r="B15" s="13">
        <v>9275</v>
      </c>
      <c r="C15" s="13">
        <v>500203</v>
      </c>
      <c r="D15" s="13">
        <f t="shared" si="0"/>
        <v>-490928</v>
      </c>
    </row>
    <row r="16" spans="1:4" x14ac:dyDescent="0.15">
      <c r="A16" s="19" t="s">
        <v>16</v>
      </c>
      <c r="B16" s="13">
        <v>374000</v>
      </c>
      <c r="C16" s="13">
        <v>210000</v>
      </c>
      <c r="D16" s="13">
        <f t="shared" si="0"/>
        <v>164000</v>
      </c>
    </row>
    <row r="17" spans="1:4" x14ac:dyDescent="0.15">
      <c r="A17" s="19" t="s">
        <v>67</v>
      </c>
      <c r="B17" s="13">
        <v>14806</v>
      </c>
      <c r="C17" s="13">
        <v>3024</v>
      </c>
      <c r="D17" s="13">
        <f t="shared" si="0"/>
        <v>11782</v>
      </c>
    </row>
    <row r="18" spans="1:4" x14ac:dyDescent="0.15">
      <c r="A18" s="15" t="s">
        <v>17</v>
      </c>
      <c r="B18" s="16">
        <f>SUM(B10:B17)</f>
        <v>9301481</v>
      </c>
      <c r="C18" s="16">
        <f>SUM(C10:C17)</f>
        <v>9354967</v>
      </c>
      <c r="D18" s="16">
        <f t="shared" si="0"/>
        <v>-53486</v>
      </c>
    </row>
    <row r="19" spans="1:4" x14ac:dyDescent="0.15">
      <c r="A19" s="17" t="s">
        <v>62</v>
      </c>
      <c r="B19" s="12"/>
      <c r="C19" s="12"/>
      <c r="D19" s="12"/>
    </row>
    <row r="20" spans="1:4" x14ac:dyDescent="0.15">
      <c r="A20" s="17" t="s">
        <v>18</v>
      </c>
      <c r="B20" s="14"/>
      <c r="C20" s="14"/>
      <c r="D20" s="13"/>
    </row>
    <row r="21" spans="1:4" x14ac:dyDescent="0.15">
      <c r="A21" s="19" t="s">
        <v>19</v>
      </c>
      <c r="B21" s="13">
        <v>2216560</v>
      </c>
      <c r="C21" s="21">
        <v>2007823</v>
      </c>
      <c r="D21" s="13">
        <f t="shared" si="0"/>
        <v>208737</v>
      </c>
    </row>
    <row r="22" spans="1:4" x14ac:dyDescent="0.15">
      <c r="A22" s="19" t="s">
        <v>20</v>
      </c>
      <c r="B22" s="13">
        <v>430104</v>
      </c>
      <c r="C22" s="13">
        <v>423619</v>
      </c>
      <c r="D22" s="13">
        <f t="shared" si="0"/>
        <v>6485</v>
      </c>
    </row>
    <row r="23" spans="1:4" x14ac:dyDescent="0.15">
      <c r="A23" s="19" t="s">
        <v>68</v>
      </c>
      <c r="B23" s="13">
        <v>11715</v>
      </c>
      <c r="C23" s="13">
        <v>515460</v>
      </c>
      <c r="D23" s="13">
        <f t="shared" si="0"/>
        <v>-503745</v>
      </c>
    </row>
    <row r="24" spans="1:4" x14ac:dyDescent="0.15">
      <c r="A24" s="19" t="s">
        <v>22</v>
      </c>
      <c r="B24" s="13">
        <v>45688</v>
      </c>
      <c r="C24" s="13">
        <v>47579</v>
      </c>
      <c r="D24" s="13">
        <f t="shared" si="0"/>
        <v>-1891</v>
      </c>
    </row>
    <row r="25" spans="1:4" hidden="1" x14ac:dyDescent="0.15">
      <c r="A25" s="19" t="s">
        <v>23</v>
      </c>
      <c r="B25" s="14"/>
      <c r="C25" s="14"/>
      <c r="D25" s="13">
        <f t="shared" si="0"/>
        <v>0</v>
      </c>
    </row>
    <row r="26" spans="1:4" x14ac:dyDescent="0.15">
      <c r="A26" s="19" t="s">
        <v>24</v>
      </c>
      <c r="B26" s="13">
        <v>330000</v>
      </c>
      <c r="C26" s="13">
        <v>520000</v>
      </c>
      <c r="D26" s="13">
        <f t="shared" si="0"/>
        <v>-190000</v>
      </c>
    </row>
    <row r="27" spans="1:4" x14ac:dyDescent="0.15">
      <c r="A27" s="19" t="s">
        <v>25</v>
      </c>
      <c r="B27" s="13">
        <v>0</v>
      </c>
      <c r="C27" s="13">
        <v>39702</v>
      </c>
      <c r="D27" s="13">
        <f t="shared" si="0"/>
        <v>-39702</v>
      </c>
    </row>
    <row r="28" spans="1:4" hidden="1" x14ac:dyDescent="0.15">
      <c r="A28" s="19" t="s">
        <v>26</v>
      </c>
      <c r="B28" s="14"/>
      <c r="C28" s="14"/>
      <c r="D28" s="13">
        <f t="shared" si="0"/>
        <v>0</v>
      </c>
    </row>
    <row r="29" spans="1:4" x14ac:dyDescent="0.15">
      <c r="A29" s="19" t="s">
        <v>27</v>
      </c>
      <c r="B29" s="13">
        <v>382858</v>
      </c>
      <c r="C29" s="21">
        <v>516275</v>
      </c>
      <c r="D29" s="13">
        <f t="shared" si="0"/>
        <v>-133417</v>
      </c>
    </row>
    <row r="30" spans="1:4" x14ac:dyDescent="0.15">
      <c r="A30" s="19" t="s">
        <v>28</v>
      </c>
      <c r="B30" s="13">
        <v>0</v>
      </c>
      <c r="C30" s="13">
        <v>0</v>
      </c>
      <c r="D30" s="13">
        <f t="shared" si="0"/>
        <v>0</v>
      </c>
    </row>
    <row r="31" spans="1:4" x14ac:dyDescent="0.15">
      <c r="A31" s="19" t="s">
        <v>29</v>
      </c>
      <c r="B31" s="13">
        <v>232719</v>
      </c>
      <c r="C31" s="13">
        <v>179544</v>
      </c>
      <c r="D31" s="13">
        <f t="shared" si="0"/>
        <v>53175</v>
      </c>
    </row>
    <row r="32" spans="1:4" x14ac:dyDescent="0.15">
      <c r="A32" s="19" t="s">
        <v>30</v>
      </c>
      <c r="B32" s="13">
        <v>217615</v>
      </c>
      <c r="C32" s="21">
        <v>164720</v>
      </c>
      <c r="D32" s="13">
        <f t="shared" si="0"/>
        <v>52895</v>
      </c>
    </row>
    <row r="33" spans="1:4" x14ac:dyDescent="0.15">
      <c r="A33" s="19" t="s">
        <v>31</v>
      </c>
      <c r="B33" s="13">
        <v>142000</v>
      </c>
      <c r="C33" s="13">
        <v>142000</v>
      </c>
      <c r="D33" s="13">
        <f t="shared" si="0"/>
        <v>0</v>
      </c>
    </row>
    <row r="34" spans="1:4" x14ac:dyDescent="0.15">
      <c r="A34" s="19" t="s">
        <v>32</v>
      </c>
      <c r="B34" s="13">
        <v>465100</v>
      </c>
      <c r="C34" s="13">
        <v>429200</v>
      </c>
      <c r="D34" s="13">
        <f t="shared" si="0"/>
        <v>35900</v>
      </c>
    </row>
    <row r="35" spans="1:4" x14ac:dyDescent="0.15">
      <c r="A35" s="19" t="s">
        <v>33</v>
      </c>
      <c r="B35" s="13">
        <v>468600</v>
      </c>
      <c r="C35" s="13">
        <v>468600</v>
      </c>
      <c r="D35" s="13">
        <f t="shared" si="0"/>
        <v>0</v>
      </c>
    </row>
    <row r="36" spans="1:4" x14ac:dyDescent="0.15">
      <c r="A36" s="19" t="s">
        <v>34</v>
      </c>
      <c r="B36" s="13">
        <v>596400</v>
      </c>
      <c r="C36" s="13">
        <v>596400</v>
      </c>
      <c r="D36" s="13">
        <f t="shared" si="0"/>
        <v>0</v>
      </c>
    </row>
    <row r="37" spans="1:4" x14ac:dyDescent="0.15">
      <c r="A37" s="19" t="s">
        <v>35</v>
      </c>
      <c r="B37" s="13">
        <v>132085</v>
      </c>
      <c r="C37" s="13">
        <v>115340</v>
      </c>
      <c r="D37" s="13">
        <f t="shared" si="0"/>
        <v>16745</v>
      </c>
    </row>
    <row r="38" spans="1:4" x14ac:dyDescent="0.15">
      <c r="A38" s="19" t="s">
        <v>36</v>
      </c>
      <c r="B38" s="13">
        <v>1293154</v>
      </c>
      <c r="C38" s="13">
        <v>1146413</v>
      </c>
      <c r="D38" s="13">
        <f t="shared" si="0"/>
        <v>146741</v>
      </c>
    </row>
    <row r="39" spans="1:4" x14ac:dyDescent="0.15">
      <c r="A39" s="19" t="s">
        <v>37</v>
      </c>
      <c r="B39" s="13">
        <v>137212</v>
      </c>
      <c r="C39" s="13">
        <v>111683</v>
      </c>
      <c r="D39" s="13">
        <f t="shared" si="0"/>
        <v>25529</v>
      </c>
    </row>
    <row r="40" spans="1:4" hidden="1" x14ac:dyDescent="0.15">
      <c r="A40" s="19" t="s">
        <v>38</v>
      </c>
      <c r="B40" s="13"/>
      <c r="C40" s="13"/>
      <c r="D40" s="13">
        <f t="shared" si="0"/>
        <v>0</v>
      </c>
    </row>
    <row r="41" spans="1:4" hidden="1" x14ac:dyDescent="0.15">
      <c r="A41" s="19" t="s">
        <v>39</v>
      </c>
      <c r="B41" s="14"/>
      <c r="C41" s="14"/>
      <c r="D41" s="13">
        <f t="shared" si="0"/>
        <v>0</v>
      </c>
    </row>
    <row r="42" spans="1:4" x14ac:dyDescent="0.15">
      <c r="A42" s="19" t="s">
        <v>40</v>
      </c>
      <c r="B42" s="13">
        <v>63742</v>
      </c>
      <c r="C42" s="13">
        <v>65775</v>
      </c>
      <c r="D42" s="13">
        <f t="shared" si="0"/>
        <v>-2033</v>
      </c>
    </row>
    <row r="43" spans="1:4" x14ac:dyDescent="0.15">
      <c r="A43" s="19" t="s">
        <v>41</v>
      </c>
      <c r="B43" s="13">
        <v>290676</v>
      </c>
      <c r="C43" s="13">
        <v>321745</v>
      </c>
      <c r="D43" s="13">
        <f t="shared" si="0"/>
        <v>-31069</v>
      </c>
    </row>
    <row r="44" spans="1:4" x14ac:dyDescent="0.15">
      <c r="A44" s="19" t="s">
        <v>42</v>
      </c>
      <c r="B44" s="13">
        <v>100000</v>
      </c>
      <c r="C44" s="13">
        <v>100000</v>
      </c>
      <c r="D44" s="13">
        <f t="shared" si="0"/>
        <v>0</v>
      </c>
    </row>
    <row r="45" spans="1:4" hidden="1" x14ac:dyDescent="0.15">
      <c r="A45" s="19" t="s">
        <v>43</v>
      </c>
      <c r="B45" s="13"/>
      <c r="C45" s="13"/>
      <c r="D45" s="13">
        <f t="shared" si="0"/>
        <v>0</v>
      </c>
    </row>
    <row r="46" spans="1:4" hidden="1" x14ac:dyDescent="0.15">
      <c r="A46" s="19" t="s">
        <v>44</v>
      </c>
      <c r="B46" s="13"/>
      <c r="C46" s="13"/>
      <c r="D46" s="13">
        <f t="shared" si="0"/>
        <v>0</v>
      </c>
    </row>
    <row r="47" spans="1:4" hidden="1" x14ac:dyDescent="0.15">
      <c r="A47" s="19" t="s">
        <v>66</v>
      </c>
      <c r="B47" s="14"/>
      <c r="C47" s="14"/>
      <c r="D47" s="13">
        <f t="shared" si="0"/>
        <v>0</v>
      </c>
    </row>
    <row r="48" spans="1:4" x14ac:dyDescent="0.15">
      <c r="A48" s="19" t="s">
        <v>69</v>
      </c>
      <c r="B48" s="14">
        <v>330000</v>
      </c>
      <c r="C48" s="14">
        <v>330000</v>
      </c>
      <c r="D48" s="13">
        <f t="shared" si="0"/>
        <v>0</v>
      </c>
    </row>
    <row r="49" spans="1:4" x14ac:dyDescent="0.15">
      <c r="A49" s="19" t="s">
        <v>72</v>
      </c>
      <c r="B49" s="14">
        <v>4880</v>
      </c>
      <c r="C49" s="14">
        <v>1505</v>
      </c>
      <c r="D49" s="13">
        <f t="shared" si="0"/>
        <v>3375</v>
      </c>
    </row>
    <row r="50" spans="1:4" x14ac:dyDescent="0.15">
      <c r="A50" s="19" t="s">
        <v>70</v>
      </c>
      <c r="B50" s="14">
        <v>0</v>
      </c>
      <c r="C50" s="14">
        <v>0</v>
      </c>
      <c r="D50" s="13">
        <f t="shared" si="0"/>
        <v>0</v>
      </c>
    </row>
    <row r="51" spans="1:4" x14ac:dyDescent="0.15">
      <c r="A51" s="17" t="s">
        <v>45</v>
      </c>
      <c r="B51" s="14"/>
      <c r="C51" s="14"/>
      <c r="D51" s="13"/>
    </row>
    <row r="52" spans="1:4" x14ac:dyDescent="0.15">
      <c r="A52" s="19" t="s">
        <v>19</v>
      </c>
      <c r="B52" s="13">
        <v>327200</v>
      </c>
      <c r="C52" s="21">
        <v>204145</v>
      </c>
      <c r="D52" s="13">
        <f t="shared" si="0"/>
        <v>123055</v>
      </c>
    </row>
    <row r="53" spans="1:4" x14ac:dyDescent="0.15">
      <c r="A53" s="19" t="s">
        <v>20</v>
      </c>
      <c r="B53" s="13">
        <v>180778</v>
      </c>
      <c r="C53" s="13">
        <v>160265</v>
      </c>
      <c r="D53" s="13">
        <f t="shared" si="0"/>
        <v>20513</v>
      </c>
    </row>
    <row r="54" spans="1:4" x14ac:dyDescent="0.15">
      <c r="A54" s="19" t="s">
        <v>21</v>
      </c>
      <c r="B54" s="14">
        <v>4785</v>
      </c>
      <c r="C54" s="14">
        <v>210540</v>
      </c>
      <c r="D54" s="13">
        <f t="shared" si="0"/>
        <v>-205755</v>
      </c>
    </row>
    <row r="55" spans="1:4" x14ac:dyDescent="0.15">
      <c r="A55" s="19" t="s">
        <v>22</v>
      </c>
      <c r="B55" s="13">
        <v>33732</v>
      </c>
      <c r="C55" s="13">
        <v>34756</v>
      </c>
      <c r="D55" s="13">
        <f t="shared" si="0"/>
        <v>-1024</v>
      </c>
    </row>
    <row r="56" spans="1:4" hidden="1" x14ac:dyDescent="0.15">
      <c r="A56" s="19" t="s">
        <v>23</v>
      </c>
      <c r="B56" s="14"/>
      <c r="C56" s="14"/>
      <c r="D56" s="13">
        <f t="shared" si="0"/>
        <v>0</v>
      </c>
    </row>
    <row r="57" spans="1:4" hidden="1" x14ac:dyDescent="0.15">
      <c r="A57" s="19" t="s">
        <v>24</v>
      </c>
      <c r="B57" s="13"/>
      <c r="C57" s="13"/>
      <c r="D57" s="13">
        <f t="shared" si="0"/>
        <v>0</v>
      </c>
    </row>
    <row r="58" spans="1:4" hidden="1" x14ac:dyDescent="0.15">
      <c r="A58" s="19" t="s">
        <v>25</v>
      </c>
      <c r="B58" s="13"/>
      <c r="C58" s="13"/>
      <c r="D58" s="13">
        <f t="shared" si="0"/>
        <v>0</v>
      </c>
    </row>
    <row r="59" spans="1:4" hidden="1" x14ac:dyDescent="0.15">
      <c r="A59" s="19" t="s">
        <v>26</v>
      </c>
      <c r="B59" s="14"/>
      <c r="C59" s="14"/>
      <c r="D59" s="13">
        <f t="shared" si="0"/>
        <v>0</v>
      </c>
    </row>
    <row r="60" spans="1:4" x14ac:dyDescent="0.15">
      <c r="A60" s="19" t="s">
        <v>27</v>
      </c>
      <c r="B60" s="13">
        <v>162622</v>
      </c>
      <c r="C60" s="21">
        <v>32577</v>
      </c>
      <c r="D60" s="13">
        <f t="shared" si="0"/>
        <v>130045</v>
      </c>
    </row>
    <row r="61" spans="1:4" x14ac:dyDescent="0.15">
      <c r="A61" s="19" t="s">
        <v>28</v>
      </c>
      <c r="B61" s="13">
        <v>0</v>
      </c>
      <c r="C61" s="13">
        <v>0</v>
      </c>
      <c r="D61" s="13">
        <f t="shared" si="0"/>
        <v>0</v>
      </c>
    </row>
    <row r="62" spans="1:4" x14ac:dyDescent="0.15">
      <c r="A62" s="19" t="s">
        <v>29</v>
      </c>
      <c r="B62" s="13">
        <v>95055</v>
      </c>
      <c r="C62" s="13">
        <v>73337</v>
      </c>
      <c r="D62" s="13">
        <f t="shared" si="0"/>
        <v>21718</v>
      </c>
    </row>
    <row r="63" spans="1:4" x14ac:dyDescent="0.15">
      <c r="A63" s="19" t="s">
        <v>30</v>
      </c>
      <c r="B63" s="13">
        <v>88885</v>
      </c>
      <c r="C63" s="21">
        <v>127280</v>
      </c>
      <c r="D63" s="13">
        <f t="shared" si="0"/>
        <v>-38395</v>
      </c>
    </row>
    <row r="64" spans="1:4" x14ac:dyDescent="0.15">
      <c r="A64" s="19" t="s">
        <v>31</v>
      </c>
      <c r="B64" s="13">
        <v>58000</v>
      </c>
      <c r="C64" s="13">
        <v>58000</v>
      </c>
      <c r="D64" s="13">
        <f t="shared" si="0"/>
        <v>0</v>
      </c>
    </row>
    <row r="65" spans="1:4" x14ac:dyDescent="0.15">
      <c r="A65" s="19" t="s">
        <v>32</v>
      </c>
      <c r="B65" s="13">
        <v>160800</v>
      </c>
      <c r="C65" s="13">
        <v>150800</v>
      </c>
      <c r="D65" s="13">
        <f t="shared" si="0"/>
        <v>10000</v>
      </c>
    </row>
    <row r="66" spans="1:4" x14ac:dyDescent="0.15">
      <c r="A66" s="19" t="s">
        <v>33</v>
      </c>
      <c r="B66" s="13">
        <v>191400</v>
      </c>
      <c r="C66" s="13">
        <v>191400</v>
      </c>
      <c r="D66" s="13">
        <f t="shared" si="0"/>
        <v>0</v>
      </c>
    </row>
    <row r="67" spans="1:4" x14ac:dyDescent="0.15">
      <c r="A67" s="19" t="s">
        <v>34</v>
      </c>
      <c r="B67" s="13">
        <v>243600</v>
      </c>
      <c r="C67" s="13">
        <v>243600</v>
      </c>
      <c r="D67" s="13">
        <f t="shared" si="0"/>
        <v>0</v>
      </c>
    </row>
    <row r="68" spans="1:4" x14ac:dyDescent="0.15">
      <c r="A68" s="19" t="s">
        <v>35</v>
      </c>
      <c r="B68" s="13">
        <v>53953</v>
      </c>
      <c r="C68" s="13">
        <v>47113</v>
      </c>
      <c r="D68" s="13">
        <f t="shared" si="0"/>
        <v>6840</v>
      </c>
    </row>
    <row r="69" spans="1:4" x14ac:dyDescent="0.15">
      <c r="A69" s="19" t="s">
        <v>36</v>
      </c>
      <c r="B69" s="13">
        <v>554211</v>
      </c>
      <c r="C69" s="13">
        <v>491322</v>
      </c>
      <c r="D69" s="13">
        <f t="shared" si="0"/>
        <v>62889</v>
      </c>
    </row>
    <row r="70" spans="1:4" x14ac:dyDescent="0.15">
      <c r="A70" s="19" t="s">
        <v>37</v>
      </c>
      <c r="B70" s="13">
        <v>56047</v>
      </c>
      <c r="C70" s="13">
        <v>45617</v>
      </c>
      <c r="D70" s="13">
        <f t="shared" si="0"/>
        <v>10430</v>
      </c>
    </row>
    <row r="71" spans="1:4" x14ac:dyDescent="0.15">
      <c r="A71" s="19" t="s">
        <v>38</v>
      </c>
      <c r="B71" s="13">
        <v>330000</v>
      </c>
      <c r="C71" s="13">
        <v>377048</v>
      </c>
      <c r="D71" s="13">
        <f t="shared" si="0"/>
        <v>-47048</v>
      </c>
    </row>
    <row r="72" spans="1:4" x14ac:dyDescent="0.15">
      <c r="A72" s="19" t="s">
        <v>39</v>
      </c>
      <c r="B72" s="14">
        <v>800</v>
      </c>
      <c r="C72" s="14">
        <v>1600</v>
      </c>
      <c r="D72" s="13">
        <f t="shared" si="0"/>
        <v>-800</v>
      </c>
    </row>
    <row r="73" spans="1:4" x14ac:dyDescent="0.15">
      <c r="A73" s="19" t="s">
        <v>40</v>
      </c>
      <c r="B73" s="13">
        <v>21248</v>
      </c>
      <c r="C73" s="13">
        <v>21925</v>
      </c>
      <c r="D73" s="13">
        <f t="shared" si="0"/>
        <v>-677</v>
      </c>
    </row>
    <row r="74" spans="1:4" x14ac:dyDescent="0.15">
      <c r="A74" s="19" t="s">
        <v>41</v>
      </c>
      <c r="B74" s="13">
        <v>30070</v>
      </c>
      <c r="C74" s="13">
        <v>0</v>
      </c>
      <c r="D74" s="13">
        <f t="shared" si="0"/>
        <v>30070</v>
      </c>
    </row>
    <row r="75" spans="1:4" x14ac:dyDescent="0.15">
      <c r="A75" s="19" t="s">
        <v>42</v>
      </c>
      <c r="B75" s="13">
        <v>20000</v>
      </c>
      <c r="C75" s="13">
        <v>20000</v>
      </c>
      <c r="D75" s="13">
        <f t="shared" si="0"/>
        <v>0</v>
      </c>
    </row>
    <row r="76" spans="1:4" x14ac:dyDescent="0.15">
      <c r="A76" s="19" t="s">
        <v>43</v>
      </c>
      <c r="B76" s="13">
        <v>1754136</v>
      </c>
      <c r="C76" s="13">
        <v>1519297</v>
      </c>
      <c r="D76" s="13">
        <f t="shared" si="0"/>
        <v>234839</v>
      </c>
    </row>
    <row r="77" spans="1:4" x14ac:dyDescent="0.15">
      <c r="A77" s="19" t="s">
        <v>44</v>
      </c>
      <c r="B77" s="13">
        <v>572000</v>
      </c>
      <c r="C77" s="13">
        <v>532400</v>
      </c>
      <c r="D77" s="13">
        <f>B77-C77</f>
        <v>39600</v>
      </c>
    </row>
    <row r="78" spans="1:4" x14ac:dyDescent="0.15">
      <c r="A78" s="19" t="s">
        <v>73</v>
      </c>
      <c r="B78" s="13">
        <v>2092</v>
      </c>
      <c r="C78" s="13">
        <v>645</v>
      </c>
      <c r="D78" s="13">
        <f>B78-C78</f>
        <v>1447</v>
      </c>
    </row>
    <row r="79" spans="1:4" x14ac:dyDescent="0.15">
      <c r="A79" s="19" t="s">
        <v>70</v>
      </c>
      <c r="B79" s="13">
        <v>0</v>
      </c>
      <c r="C79" s="13">
        <v>0</v>
      </c>
      <c r="D79" s="13">
        <f>B79-C79</f>
        <v>0</v>
      </c>
    </row>
    <row r="80" spans="1:4" x14ac:dyDescent="0.15">
      <c r="A80" s="20" t="s">
        <v>46</v>
      </c>
      <c r="B80" s="18">
        <f>SUM(B21:B79)</f>
        <v>12832522</v>
      </c>
      <c r="C80" s="18">
        <f>SUM(C21:C79)</f>
        <v>12787050</v>
      </c>
      <c r="D80" s="18">
        <f>SUM(D21:D79)</f>
        <v>45472</v>
      </c>
    </row>
    <row r="81" spans="1:4" x14ac:dyDescent="0.15">
      <c r="A81" s="17" t="s">
        <v>47</v>
      </c>
      <c r="B81" s="13">
        <f>B18-B80</f>
        <v>-3531041</v>
      </c>
      <c r="C81" s="13">
        <f>C18-C80</f>
        <v>-3432083</v>
      </c>
      <c r="D81" s="13">
        <f>D18-D80</f>
        <v>-98958</v>
      </c>
    </row>
    <row r="82" spans="1:4" x14ac:dyDescent="0.15">
      <c r="A82" s="17" t="s">
        <v>65</v>
      </c>
      <c r="B82" s="13"/>
      <c r="C82" s="13"/>
      <c r="D82" s="13"/>
    </row>
    <row r="83" spans="1:4" x14ac:dyDescent="0.15">
      <c r="A83" s="19" t="s">
        <v>63</v>
      </c>
      <c r="B83" s="13"/>
      <c r="C83" s="13"/>
      <c r="D83" s="13"/>
    </row>
    <row r="84" spans="1:4" x14ac:dyDescent="0.15">
      <c r="A84" s="19" t="s">
        <v>48</v>
      </c>
      <c r="B84" s="13">
        <v>0</v>
      </c>
      <c r="C84" s="13">
        <v>0</v>
      </c>
      <c r="D84" s="13">
        <f t="shared" ref="D84:D93" si="1">B84-C84</f>
        <v>0</v>
      </c>
    </row>
    <row r="85" spans="1:4" x14ac:dyDescent="0.15">
      <c r="A85" s="19" t="s">
        <v>64</v>
      </c>
      <c r="B85" s="13"/>
      <c r="C85" s="13"/>
      <c r="D85" s="13"/>
    </row>
    <row r="86" spans="1:4" x14ac:dyDescent="0.15">
      <c r="A86" s="19" t="s">
        <v>49</v>
      </c>
      <c r="B86" s="13">
        <v>0</v>
      </c>
      <c r="C86" s="13">
        <v>0</v>
      </c>
      <c r="D86" s="13">
        <f t="shared" si="1"/>
        <v>0</v>
      </c>
    </row>
    <row r="87" spans="1:4" x14ac:dyDescent="0.15">
      <c r="A87" s="17" t="s">
        <v>50</v>
      </c>
      <c r="B87" s="13">
        <v>0</v>
      </c>
      <c r="C87" s="13">
        <v>0</v>
      </c>
      <c r="D87" s="13">
        <f t="shared" si="1"/>
        <v>0</v>
      </c>
    </row>
    <row r="88" spans="1:4" x14ac:dyDescent="0.15">
      <c r="A88" s="17" t="s">
        <v>51</v>
      </c>
      <c r="B88" s="13">
        <v>0</v>
      </c>
      <c r="C88" s="13">
        <v>0</v>
      </c>
      <c r="D88" s="13">
        <f t="shared" si="1"/>
        <v>0</v>
      </c>
    </row>
    <row r="89" spans="1:4" x14ac:dyDescent="0.15">
      <c r="A89" s="17" t="s">
        <v>52</v>
      </c>
      <c r="B89" s="13">
        <f>B81</f>
        <v>-3531041</v>
      </c>
      <c r="C89" s="13">
        <f>C81</f>
        <v>-3432083</v>
      </c>
      <c r="D89" s="13">
        <f t="shared" si="1"/>
        <v>-98958</v>
      </c>
    </row>
    <row r="90" spans="1:4" x14ac:dyDescent="0.15">
      <c r="A90" s="17" t="s">
        <v>53</v>
      </c>
      <c r="B90" s="13">
        <v>70000</v>
      </c>
      <c r="C90" s="13">
        <v>70000</v>
      </c>
      <c r="D90" s="13">
        <f t="shared" si="1"/>
        <v>0</v>
      </c>
    </row>
    <row r="91" spans="1:4" x14ac:dyDescent="0.15">
      <c r="A91" s="17" t="s">
        <v>54</v>
      </c>
      <c r="B91" s="13">
        <f>B89-B90</f>
        <v>-3601041</v>
      </c>
      <c r="C91" s="13">
        <f>C89-C90</f>
        <v>-3502083</v>
      </c>
      <c r="D91" s="13">
        <f t="shared" si="1"/>
        <v>-98958</v>
      </c>
    </row>
    <row r="92" spans="1:4" x14ac:dyDescent="0.15">
      <c r="A92" s="17" t="s">
        <v>55</v>
      </c>
      <c r="B92" s="13">
        <f>C93</f>
        <v>17247378</v>
      </c>
      <c r="C92" s="13">
        <v>20749461</v>
      </c>
      <c r="D92" s="13">
        <f t="shared" si="1"/>
        <v>-3502083</v>
      </c>
    </row>
    <row r="93" spans="1:4" x14ac:dyDescent="0.15">
      <c r="A93" s="17" t="s">
        <v>56</v>
      </c>
      <c r="B93" s="13">
        <f>SUM(B91:B92)</f>
        <v>13646337</v>
      </c>
      <c r="C93" s="13">
        <f>SUM(C91:C92)</f>
        <v>17247378</v>
      </c>
      <c r="D93" s="13">
        <f t="shared" si="1"/>
        <v>-3601041</v>
      </c>
    </row>
    <row r="94" spans="1:4" x14ac:dyDescent="0.15">
      <c r="A94" s="11" t="s">
        <v>57</v>
      </c>
      <c r="B94" s="11"/>
      <c r="C94" s="11"/>
      <c r="D94" s="11"/>
    </row>
    <row r="95" spans="1:4" x14ac:dyDescent="0.15">
      <c r="A95" s="17" t="s">
        <v>58</v>
      </c>
      <c r="B95" s="11">
        <v>0</v>
      </c>
      <c r="C95" s="11">
        <v>0</v>
      </c>
      <c r="D95" s="11">
        <v>0</v>
      </c>
    </row>
    <row r="96" spans="1:4" x14ac:dyDescent="0.15">
      <c r="A96" s="17" t="s">
        <v>59</v>
      </c>
      <c r="B96" s="11">
        <v>0</v>
      </c>
      <c r="C96" s="11">
        <v>0</v>
      </c>
      <c r="D96" s="11">
        <v>0</v>
      </c>
    </row>
    <row r="97" spans="1:4" x14ac:dyDescent="0.15">
      <c r="A97" s="17" t="s">
        <v>60</v>
      </c>
      <c r="B97" s="11">
        <v>0</v>
      </c>
      <c r="C97" s="11">
        <v>0</v>
      </c>
      <c r="D97" s="11">
        <v>0</v>
      </c>
    </row>
    <row r="98" spans="1:4" x14ac:dyDescent="0.15">
      <c r="A98" s="11" t="s">
        <v>61</v>
      </c>
      <c r="B98" s="11">
        <f>B93</f>
        <v>13646337</v>
      </c>
      <c r="C98" s="11">
        <f>C93</f>
        <v>17247378</v>
      </c>
      <c r="D98" s="13">
        <f t="shared" ref="D98" si="2">B98-C98</f>
        <v>-3601041</v>
      </c>
    </row>
  </sheetData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正味財産増減計算書 </vt:lpstr>
      <vt:lpstr>正味財産増減計算書  (前期部分修正)</vt:lpstr>
      <vt:lpstr>'正味財産増減計算書 '!Print_Titles</vt:lpstr>
      <vt:lpstr>'正味財産増減計算書  (前期部分修正)'!Print_Titles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pc47</cp:lastModifiedBy>
  <cp:lastPrinted>2025-04-07T06:00:50Z</cp:lastPrinted>
  <dcterms:created xsi:type="dcterms:W3CDTF">2015-04-23T01:16:50Z</dcterms:created>
  <dcterms:modified xsi:type="dcterms:W3CDTF">2025-05-01T08:05:31Z</dcterms:modified>
</cp:coreProperties>
</file>